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2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<sst xmlns="http://schemas.openxmlformats.org/spreadsheetml/2006/main" count="20" uniqueCount="12">
  <si>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Разделим отрезок на 6 частей</t>
  </si>
  <si>
    <t>a</t>
  </si>
  <si>
    <t>b</t>
  </si>
  <si>
    <t>h</t>
  </si>
  <si>
    <t>x</t>
  </si>
  <si>
    <t>y</t>
  </si>
  <si>
    <t>Значение интеграла по формуле трапеции равно</t>
  </si>
  <si>
    <t>Значение интеграла по формуле Симпсона равно</t>
  </si>
  <si>
    <t>Разделим отрезок на 12 частей</t>
  </si>
  <si>
    <t>i</t>
  </si>
  <si>
    <t>Тогда, по формуле трапеции интеграл равен (совпадающие знаки)</t>
  </si>
  <si>
    <t>Тогда, по формуле Симпсона интеграл равен (совпадающие знаки)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</si>
</sst>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4" width="9.140625" style="1" customWidth="1"/>
    <col min="5" max="5" width="13.421875" style="1" customWidth="1"/>
    <col min="6" max="8" width="9.140625" style="1" customWidth="1"/>
    <col min="9" max="9" width="12.00390625" style="1" customWidth="1"/>
    <col min="10" max="16384" width="9.140625" style="1" customWidth="1"/>
  </cols>
  <sheetData>
    <row r="1" spans="1:9" ht="15.75">
      <c r="A1" s="1" t="s">
        <v>0</v>
      </c>
      <c r="I1" s="1" t="s">
        <v>8</v>
      </c>
    </row>
    <row r="2" spans="1:10" ht="15.75">
      <c r="A2" s="2" t="s">
        <v>1</v>
      </c>
      <c r="B2" s="2">
        <v>0.2</v>
      </c>
      <c r="I2" s="2" t="s">
        <v>1</v>
      </c>
      <c r="J2" s="2">
        <v>0.2</v>
      </c>
    </row>
    <row r="3" spans="1:10" ht="15.75">
      <c r="A3" s="2" t="s">
        <v>2</v>
      </c>
      <c r="B3" s="2">
        <v>1.4</v>
      </c>
      <c r="I3" s="2" t="s">
        <v>2</v>
      </c>
      <c r="J3" s="2">
        <v>1.4</v>
      </c>
    </row>
    <row r="4" spans="1:10" ht="15.75">
      <c r="A4" s="2" t="s">
        <v>3</v>
      </c>
      <c r="B4" s="2">
        <f>(B3-B2)/6</f>
        <v>0.19999999999999998</v>
      </c>
      <c r="I4" s="2" t="s">
        <v>3</v>
      </c>
      <c r="J4" s="2">
        <f>(J3-J2)/12</f>
        <v>0.09999999999999999</v>
      </c>
    </row>
    <row r="6" spans="1:10" ht="15.75">
      <c r="A6" s="2" t="s">
        <v>9</v>
      </c>
      <c r="B6" s="2" t="s">
        <v>4</v>
      </c>
      <c r="C6" s="2" t="s">
        <v>5</v>
      </c>
      <c r="H6" s="2" t="s">
        <v>9</v>
      </c>
      <c r="I6" s="2" t="s">
        <v>4</v>
      </c>
      <c r="J6" s="2" t="s">
        <v>5</v>
      </c>
    </row>
    <row r="7" spans="1:10" ht="15.75">
      <c r="A7" s="2">
        <v>0</v>
      </c>
      <c r="B7" s="2">
        <f>B2</f>
        <v>0.2</v>
      </c>
      <c r="C7" s="3">
        <f>(1+B7^2+B7^4)^0.5</f>
        <v>1.020588065773846</v>
      </c>
      <c r="H7" s="2">
        <v>0</v>
      </c>
      <c r="I7" s="2">
        <f>J2</f>
        <v>0.2</v>
      </c>
      <c r="J7" s="3">
        <f>(1+I7^2+I7^4)^0.5</f>
        <v>1.020588065773846</v>
      </c>
    </row>
    <row r="8" spans="1:10" ht="15.75">
      <c r="A8" s="2">
        <v>1</v>
      </c>
      <c r="B8" s="2">
        <f aca="true" t="shared" si="0" ref="B8:B13">B7+$B$4</f>
        <v>0.4</v>
      </c>
      <c r="C8" s="3">
        <f aca="true" t="shared" si="1" ref="C8:C13">(1+B8^2+B8^4)^0.5</f>
        <v>1.088852607105296</v>
      </c>
      <c r="H8" s="2">
        <v>1</v>
      </c>
      <c r="I8" s="2">
        <f>I7+$J$4</f>
        <v>0.3</v>
      </c>
      <c r="J8" s="3">
        <f aca="true" t="shared" si="2" ref="J8:J19">(1+I8^2+I8^4)^0.5</f>
        <v>1.047902667235846</v>
      </c>
    </row>
    <row r="9" spans="1:10" ht="15.75">
      <c r="A9" s="2">
        <v>2</v>
      </c>
      <c r="B9" s="2">
        <f t="shared" si="0"/>
        <v>0.6</v>
      </c>
      <c r="C9" s="3">
        <f t="shared" si="1"/>
        <v>1.2204917041913885</v>
      </c>
      <c r="H9" s="2">
        <v>2</v>
      </c>
      <c r="I9" s="2">
        <f aca="true" t="shared" si="3" ref="I9:I19">I8+$J$4</f>
        <v>0.39999999999999997</v>
      </c>
      <c r="J9" s="3">
        <f t="shared" si="2"/>
        <v>1.088852607105296</v>
      </c>
    </row>
    <row r="10" spans="1:10" ht="15.75">
      <c r="A10" s="2">
        <v>3</v>
      </c>
      <c r="B10" s="2">
        <f t="shared" si="0"/>
        <v>0.7999999999999999</v>
      </c>
      <c r="C10" s="3">
        <f t="shared" si="1"/>
        <v>1.4316424134538623</v>
      </c>
      <c r="H10" s="2">
        <v>3</v>
      </c>
      <c r="I10" s="2">
        <f t="shared" si="3"/>
        <v>0.49999999999999994</v>
      </c>
      <c r="J10" s="3">
        <f t="shared" si="2"/>
        <v>1.14564392373896</v>
      </c>
    </row>
    <row r="11" spans="1:10" ht="15.75">
      <c r="A11" s="2">
        <v>4</v>
      </c>
      <c r="B11" s="2">
        <f t="shared" si="0"/>
        <v>0.9999999999999999</v>
      </c>
      <c r="C11" s="3">
        <f t="shared" si="1"/>
        <v>1.732050807568877</v>
      </c>
      <c r="H11" s="2">
        <v>4</v>
      </c>
      <c r="I11" s="2">
        <f t="shared" si="3"/>
        <v>0.6</v>
      </c>
      <c r="J11" s="3">
        <f t="shared" si="2"/>
        <v>1.2204917041913885</v>
      </c>
    </row>
    <row r="12" spans="1:10" ht="15.75">
      <c r="A12" s="2">
        <v>5</v>
      </c>
      <c r="B12" s="2">
        <f t="shared" si="0"/>
        <v>1.2</v>
      </c>
      <c r="C12" s="3">
        <f t="shared" si="1"/>
        <v>2.12452347598232</v>
      </c>
      <c r="H12" s="2">
        <v>5</v>
      </c>
      <c r="I12" s="2">
        <f t="shared" si="3"/>
        <v>0.7</v>
      </c>
      <c r="J12" s="3">
        <f t="shared" si="2"/>
        <v>1.3153326575433304</v>
      </c>
    </row>
    <row r="13" spans="1:10" ht="15.75">
      <c r="A13" s="2">
        <v>6</v>
      </c>
      <c r="B13" s="2">
        <f t="shared" si="0"/>
        <v>1.4</v>
      </c>
      <c r="C13" s="3">
        <f t="shared" si="1"/>
        <v>2.607987730032486</v>
      </c>
      <c r="H13" s="2">
        <v>6</v>
      </c>
      <c r="I13" s="2">
        <f t="shared" si="3"/>
        <v>0.7999999999999999</v>
      </c>
      <c r="J13" s="3">
        <f t="shared" si="2"/>
        <v>1.4316424134538623</v>
      </c>
    </row>
    <row r="14" spans="8:10" ht="15.75">
      <c r="H14" s="2">
        <v>7</v>
      </c>
      <c r="I14" s="2">
        <f t="shared" si="3"/>
        <v>0.8999999999999999</v>
      </c>
      <c r="J14" s="3">
        <f t="shared" si="2"/>
        <v>1.5703821191035001</v>
      </c>
    </row>
    <row r="15" spans="1:10" ht="15.75">
      <c r="A15" s="6" t="s">
        <v>6</v>
      </c>
      <c r="B15" s="6"/>
      <c r="C15" s="6"/>
      <c r="D15" s="6"/>
      <c r="E15" s="6"/>
      <c r="F15" s="4">
        <f>B4*(SUM(C8:C12)+(C7+C13)/2)</f>
        <v>1.8823697812409816</v>
      </c>
      <c r="G15" s="5"/>
      <c r="H15" s="2">
        <v>8</v>
      </c>
      <c r="I15" s="2">
        <f t="shared" si="3"/>
        <v>0.9999999999999999</v>
      </c>
      <c r="J15" s="3">
        <f t="shared" si="2"/>
        <v>1.732050807568877</v>
      </c>
    </row>
    <row r="16" spans="1:10" ht="15.75">
      <c r="A16" s="6" t="s">
        <v>7</v>
      </c>
      <c r="B16" s="6"/>
      <c r="C16" s="6"/>
      <c r="D16" s="6"/>
      <c r="E16" s="6"/>
      <c r="F16" s="4">
        <f>B4*(C7+C13+4*(C8+C10+C12)+2*(C9+C11))/3</f>
        <v>1.8742489870328516</v>
      </c>
      <c r="G16" s="5"/>
      <c r="H16" s="2">
        <v>9</v>
      </c>
      <c r="I16" s="2">
        <f t="shared" si="3"/>
        <v>1.0999999999999999</v>
      </c>
      <c r="J16" s="3">
        <f t="shared" si="2"/>
        <v>1.9167941986556614</v>
      </c>
    </row>
    <row r="17" spans="8:10" ht="15.75">
      <c r="H17" s="2">
        <v>10</v>
      </c>
      <c r="I17" s="2">
        <f t="shared" si="3"/>
        <v>1.2</v>
      </c>
      <c r="J17" s="3">
        <f t="shared" si="2"/>
        <v>2.12452347598232</v>
      </c>
    </row>
    <row r="18" spans="8:10" ht="15.75">
      <c r="H18" s="2">
        <v>11</v>
      </c>
      <c r="I18" s="2">
        <f t="shared" si="3"/>
        <v>1.3</v>
      </c>
      <c r="J18" s="3">
        <f t="shared" si="2"/>
        <v>2.355015923513045</v>
      </c>
    </row>
    <row r="19" spans="8:10" ht="15.75">
      <c r="H19" s="2">
        <v>12</v>
      </c>
      <c r="I19" s="2">
        <f t="shared" si="3"/>
        <v>1.4000000000000001</v>
      </c>
      <c r="J19" s="3">
        <f t="shared" si="2"/>
        <v>2.6079877300324865</v>
      </c>
    </row>
    <row r="21" spans="9:14" ht="15.75">
      <c r="I21" s="6" t="s">
        <v>6</v>
      </c>
      <c r="J21" s="6"/>
      <c r="K21" s="6"/>
      <c r="L21" s="6"/>
      <c r="M21" s="6"/>
      <c r="N21" s="4">
        <f>J4*(SUM(J8:J18)+(J7+J19)/2)</f>
        <v>1.8762920395995253</v>
      </c>
    </row>
    <row r="22" spans="9:14" ht="15.75">
      <c r="I22" s="6" t="s">
        <v>7</v>
      </c>
      <c r="J22" s="6"/>
      <c r="K22" s="6"/>
      <c r="L22" s="6"/>
      <c r="M22" s="6"/>
      <c r="N22" s="4">
        <f>J4*(J7+J19+4*(J8+J10+J12+J14+J16+J18)+2*(J9+J11+J13+J15+J17))/3</f>
        <v>1.8742661257190394</v>
      </c>
    </row>
    <row r="25" spans="1:8" ht="15.75">
      <c r="A25" s="1" t="s">
        <v>10</v>
      </c>
      <c r="H25" s="1">
        <v>1.8</v>
      </c>
    </row>
    <row r="26" spans="1:8" ht="15.75">
      <c r="A26" s="1" t="s">
        <v>11</v>
      </c>
      <c r="H26" s="1">
        <v>1.8742</v>
      </c>
    </row>
  </sheetData>
  <sheetProtection/>
  <mergeCells count="4">
    <mergeCell ref="A15:E15"/>
    <mergeCell ref="A16:E16"/>
    <mergeCell ref="I21:M21"/>
    <mergeCell ref="I22:M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</dc:creator>
  <cp:keywords/>
  <dc:description/>
  <cp:lastModifiedBy>asya</cp:lastModifiedBy>
  <dcterms:created xsi:type="dcterms:W3CDTF">2014-11-13T17:38:39Z</dcterms:created>
  <dcterms:modified xsi:type="dcterms:W3CDTF">2018-01-07T14:21:00Z</dcterms:modified>
  <cp:category/>
  <cp:version/>
  <cp:contentType/>
  <cp:contentStatus/>
</cp:coreProperties>
</file>