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90" windowHeight="11895" activeTab="2"/>
  </bookViews>
  <sheets>
    <sheet name="Отчет по результатам 2" sheetId="19" r:id="rId1"/>
    <sheet name="Отчет по устойчивости 2" sheetId="20" r:id="rId2"/>
    <sheet name="Отчет по пределам 2" sheetId="21" r:id="rId3"/>
    <sheet name="Задача 2" sheetId="2" r:id="rId4"/>
    <sheet name="Задача2_двойст" sheetId="3" r:id="rId5"/>
  </sheets>
  <definedNames>
    <definedName name="solver_adj" localSheetId="3" hidden="1">'Задача 2'!$D$6:$D$7</definedName>
    <definedName name="solver_adj" localSheetId="4" hidden="1">Задача2_двойст!$C$6:$C$8</definedName>
    <definedName name="solver_cvg" localSheetId="3" hidden="1">0.0001</definedName>
    <definedName name="solver_cvg" localSheetId="4" hidden="1">0.0001</definedName>
    <definedName name="solver_drv" localSheetId="3" hidden="1">1</definedName>
    <definedName name="solver_drv" localSheetId="4" hidden="1">1</definedName>
    <definedName name="solver_est" localSheetId="3" hidden="1">1</definedName>
    <definedName name="solver_est" localSheetId="4" hidden="1">1</definedName>
    <definedName name="solver_itr" localSheetId="3" hidden="1">100</definedName>
    <definedName name="solver_itr" localSheetId="4" hidden="1">100</definedName>
    <definedName name="solver_lhs1" localSheetId="3" hidden="1">'Задача 2'!$D$11</definedName>
    <definedName name="solver_lhs1" localSheetId="4" hidden="1">Задача2_двойст!$C$12</definedName>
    <definedName name="solver_lhs2" localSheetId="3" hidden="1">'Задача 2'!$D$12</definedName>
    <definedName name="solver_lhs2" localSheetId="4" hidden="1">Задача2_двойст!$C$13</definedName>
    <definedName name="solver_lhs3" localSheetId="3" hidden="1">'Задача 2'!$D$13</definedName>
    <definedName name="solver_lin" localSheetId="3" hidden="1">2</definedName>
    <definedName name="solver_lin" localSheetId="4" hidden="1">2</definedName>
    <definedName name="solver_neg" localSheetId="3" hidden="1">1</definedName>
    <definedName name="solver_neg" localSheetId="4" hidden="1">1</definedName>
    <definedName name="solver_num" localSheetId="3" hidden="1">3</definedName>
    <definedName name="solver_num" localSheetId="4" hidden="1">2</definedName>
    <definedName name="solver_nwt" localSheetId="3" hidden="1">1</definedName>
    <definedName name="solver_nwt" localSheetId="4" hidden="1">1</definedName>
    <definedName name="solver_opt" localSheetId="3" hidden="1">'Задача 2'!$D$9</definedName>
    <definedName name="solver_opt" localSheetId="4" hidden="1">Задача2_двойст!$C$10</definedName>
    <definedName name="solver_pre" localSheetId="3" hidden="1">0.000001</definedName>
    <definedName name="solver_pre" localSheetId="4" hidden="1">0.000001</definedName>
    <definedName name="solver_rel1" localSheetId="3" hidden="1">1</definedName>
    <definedName name="solver_rel1" localSheetId="4" hidden="1">3</definedName>
    <definedName name="solver_rel2" localSheetId="3" hidden="1">1</definedName>
    <definedName name="solver_rel2" localSheetId="4" hidden="1">3</definedName>
    <definedName name="solver_rel3" localSheetId="3" hidden="1">1</definedName>
    <definedName name="solver_rhs1" localSheetId="3" hidden="1">300</definedName>
    <definedName name="solver_rhs1" localSheetId="4" hidden="1">30</definedName>
    <definedName name="solver_rhs2" localSheetId="3" hidden="1">120</definedName>
    <definedName name="solver_rhs2" localSheetId="4" hidden="1">40</definedName>
    <definedName name="solver_rhs3" localSheetId="3" hidden="1">252</definedName>
    <definedName name="solver_scl" localSheetId="3" hidden="1">2</definedName>
    <definedName name="solver_scl" localSheetId="4" hidden="1">2</definedName>
    <definedName name="solver_sho" localSheetId="3" hidden="1">2</definedName>
    <definedName name="solver_sho" localSheetId="4" hidden="1">2</definedName>
    <definedName name="solver_tim" localSheetId="3" hidden="1">100</definedName>
    <definedName name="solver_tim" localSheetId="4" hidden="1">100</definedName>
    <definedName name="solver_tol" localSheetId="3" hidden="1">0.05</definedName>
    <definedName name="solver_tol" localSheetId="4" hidden="1">0.05</definedName>
    <definedName name="solver_typ" localSheetId="3" hidden="1">1</definedName>
    <definedName name="solver_typ" localSheetId="4" hidden="1">2</definedName>
    <definedName name="solver_val" localSheetId="3" hidden="1">0</definedName>
    <definedName name="solver_val" localSheetId="4" hidden="1">0</definedName>
  </definedNames>
  <calcPr calcId="114210"/>
</workbook>
</file>

<file path=xl/calcChain.xml><?xml version="1.0" encoding="utf-8"?>
<calcChain xmlns="http://schemas.openxmlformats.org/spreadsheetml/2006/main">
  <c r="D13" i="2" l="1"/>
  <c r="D12" i="2"/>
  <c r="D11" i="2"/>
  <c r="D9" i="2"/>
  <c r="C13" i="3"/>
  <c r="C12" i="3"/>
  <c r="C10" i="3"/>
</calcChain>
</file>

<file path=xl/sharedStrings.xml><?xml version="1.0" encoding="utf-8"?>
<sst xmlns="http://schemas.openxmlformats.org/spreadsheetml/2006/main" count="110" uniqueCount="57">
  <si>
    <t>Переменные</t>
  </si>
  <si>
    <t>z1</t>
  </si>
  <si>
    <t>z2</t>
  </si>
  <si>
    <t>z3</t>
  </si>
  <si>
    <t>Целевая функция</t>
  </si>
  <si>
    <t>Ограничения</t>
  </si>
  <si>
    <t>Microsoft Excel 12.0 Отчет по результатам</t>
  </si>
  <si>
    <t>Ячейка</t>
  </si>
  <si>
    <t>Имя</t>
  </si>
  <si>
    <t>Исходное значение</t>
  </si>
  <si>
    <t>Результат</t>
  </si>
  <si>
    <t>Изменяемые ячейки</t>
  </si>
  <si>
    <t>Значение</t>
  </si>
  <si>
    <t>Формула</t>
  </si>
  <si>
    <t>Статус</t>
  </si>
  <si>
    <t>Разница</t>
  </si>
  <si>
    <t>не связан.</t>
  </si>
  <si>
    <t>связанное</t>
  </si>
  <si>
    <t>Microsoft Excel 12.0 Отчет по устойчивости</t>
  </si>
  <si>
    <t>Результ.</t>
  </si>
  <si>
    <t>значение</t>
  </si>
  <si>
    <t>Нормир.</t>
  </si>
  <si>
    <t>градиент</t>
  </si>
  <si>
    <t>Лагранжа</t>
  </si>
  <si>
    <t>Множитель</t>
  </si>
  <si>
    <t>Microsoft Excel 12.0 Отчет по пределам</t>
  </si>
  <si>
    <t>Целевое</t>
  </si>
  <si>
    <t>Изменяемое</t>
  </si>
  <si>
    <t>Нижний</t>
  </si>
  <si>
    <t>предел</t>
  </si>
  <si>
    <t>Целевой</t>
  </si>
  <si>
    <t>результат</t>
  </si>
  <si>
    <t>Верхний</t>
  </si>
  <si>
    <t>x</t>
  </si>
  <si>
    <t>y</t>
  </si>
  <si>
    <t>30x+40y</t>
  </si>
  <si>
    <t>12x+4y</t>
  </si>
  <si>
    <t>4x+4y</t>
  </si>
  <si>
    <t>3x+12y</t>
  </si>
  <si>
    <t>Рабочий лист: [Решение.xlsx]Задача 2</t>
  </si>
  <si>
    <t>Целевая ячейка (Максимум)</t>
  </si>
  <si>
    <t>$D$9</t>
  </si>
  <si>
    <t>$D$6</t>
  </si>
  <si>
    <t>$D$7</t>
  </si>
  <si>
    <t>$D$11</t>
  </si>
  <si>
    <t>$D$11&lt;=300</t>
  </si>
  <si>
    <t>$D$12</t>
  </si>
  <si>
    <t>$D$12&lt;=120</t>
  </si>
  <si>
    <t>$D$13</t>
  </si>
  <si>
    <t>$D$13&lt;=252</t>
  </si>
  <si>
    <t>Рабочий лист: [Решение.xlsx]Отчет по пределам 2</t>
  </si>
  <si>
    <t>Исходные данные двойственной задачи 2</t>
  </si>
  <si>
    <t>300z1+120z2+252z3</t>
  </si>
  <si>
    <t>12z1+4z2+3z3</t>
  </si>
  <si>
    <t>4z1+4z2+12z3</t>
  </si>
  <si>
    <t>Отчет создан: 06.04.2015 22:11:20</t>
  </si>
  <si>
    <t>Исходные данные задачи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</si>
</sst>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18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/>
    <xf numFmtId="0" fontId="0" fillId="0" borderId="1" xfId="0" applyNumberFormat="1" applyFill="1" applyBorder="1" applyAlignment="1"/>
    <xf numFmtId="0" fontId="0" fillId="0" borderId="3" xfId="0" applyNumberFormat="1" applyFill="1" applyBorder="1" applyAlignme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workbookViewId="0">
      <selection activeCell="A5" sqref="A5:H22"/>
    </sheetView>
  </sheetViews>
  <sheetFormatPr defaultRowHeight="15" x14ac:dyDescent="0.25"/>
  <cols>
    <col min="1" max="1" width="2.28515625" customWidth="1"/>
    <col min="2" max="2" width="7.5703125" customWidth="1"/>
    <col min="3" max="3" width="8" bestFit="1" customWidth="1"/>
    <col min="4" max="4" width="19.42578125" bestFit="1" customWidth="1"/>
    <col min="5" max="5" width="11.28515625" bestFit="1" customWidth="1"/>
    <col min="6" max="6" width="10.28515625" bestFit="1" customWidth="1"/>
    <col min="7" max="7" width="8.42578125" customWidth="1"/>
  </cols>
  <sheetData>
    <row r="1" spans="1:5" x14ac:dyDescent="0.25">
      <c r="A1" s="1" t="s">
        <v>6</v>
      </c>
    </row>
    <row r="2" spans="1:5" x14ac:dyDescent="0.25">
      <c r="A2" s="1" t="s">
        <v>39</v>
      </c>
    </row>
    <row r="3" spans="1:5" x14ac:dyDescent="0.25">
      <c r="A3" s="1" t="s">
        <v>55</v>
      </c>
    </row>
    <row r="6" spans="1:5" ht="15.75" thickBot="1" x14ac:dyDescent="0.3">
      <c r="A6" t="s">
        <v>40</v>
      </c>
    </row>
    <row r="7" spans="1:5" ht="15.75" thickBot="1" x14ac:dyDescent="0.3">
      <c r="B7" s="3" t="s">
        <v>7</v>
      </c>
      <c r="C7" s="3" t="s">
        <v>8</v>
      </c>
      <c r="D7" s="3" t="s">
        <v>9</v>
      </c>
      <c r="E7" s="3" t="s">
        <v>10</v>
      </c>
    </row>
    <row r="8" spans="1:5" ht="15.75" thickBot="1" x14ac:dyDescent="0.3">
      <c r="B8" s="2" t="s">
        <v>41</v>
      </c>
      <c r="C8" s="2" t="s">
        <v>35</v>
      </c>
      <c r="D8" s="5">
        <v>749.99999999968418</v>
      </c>
      <c r="E8" s="5">
        <v>1080</v>
      </c>
    </row>
    <row r="11" spans="1:5" ht="15.75" thickBot="1" x14ac:dyDescent="0.3">
      <c r="A11" t="s">
        <v>11</v>
      </c>
    </row>
    <row r="12" spans="1:5" ht="15.75" thickBot="1" x14ac:dyDescent="0.3">
      <c r="B12" s="3" t="s">
        <v>7</v>
      </c>
      <c r="C12" s="3" t="s">
        <v>8</v>
      </c>
      <c r="D12" s="3" t="s">
        <v>9</v>
      </c>
      <c r="E12" s="3" t="s">
        <v>10</v>
      </c>
    </row>
    <row r="13" spans="1:5" x14ac:dyDescent="0.25">
      <c r="B13" s="4" t="s">
        <v>42</v>
      </c>
      <c r="C13" s="4" t="s">
        <v>33</v>
      </c>
      <c r="D13" s="6">
        <v>24.999999999989473</v>
      </c>
      <c r="E13" s="6">
        <v>11.999999999999996</v>
      </c>
    </row>
    <row r="14" spans="1:5" ht="15.75" thickBot="1" x14ac:dyDescent="0.3">
      <c r="B14" s="2" t="s">
        <v>43</v>
      </c>
      <c r="C14" s="2" t="s">
        <v>34</v>
      </c>
      <c r="D14" s="5">
        <v>0</v>
      </c>
      <c r="E14" s="5">
        <v>18</v>
      </c>
    </row>
    <row r="17" spans="1:7" ht="15.75" thickBot="1" x14ac:dyDescent="0.3">
      <c r="A17" t="s">
        <v>5</v>
      </c>
    </row>
    <row r="18" spans="1:7" ht="15.75" thickBot="1" x14ac:dyDescent="0.3">
      <c r="B18" s="3" t="s">
        <v>7</v>
      </c>
      <c r="C18" s="3" t="s">
        <v>8</v>
      </c>
      <c r="D18" s="3" t="s">
        <v>12</v>
      </c>
      <c r="E18" s="3" t="s">
        <v>13</v>
      </c>
      <c r="F18" s="3" t="s">
        <v>14</v>
      </c>
      <c r="G18" s="3" t="s">
        <v>15</v>
      </c>
    </row>
    <row r="19" spans="1:7" x14ac:dyDescent="0.25">
      <c r="B19" s="4" t="s">
        <v>44</v>
      </c>
      <c r="C19" s="4" t="s">
        <v>36</v>
      </c>
      <c r="D19" s="6">
        <v>215.99999999999994</v>
      </c>
      <c r="E19" s="4" t="s">
        <v>45</v>
      </c>
      <c r="F19" s="4" t="s">
        <v>16</v>
      </c>
      <c r="G19" s="4">
        <v>84.000000000000057</v>
      </c>
    </row>
    <row r="20" spans="1:7" x14ac:dyDescent="0.25">
      <c r="B20" s="4" t="s">
        <v>46</v>
      </c>
      <c r="C20" s="4" t="s">
        <v>37</v>
      </c>
      <c r="D20" s="6">
        <v>119.99999999999999</v>
      </c>
      <c r="E20" s="4" t="s">
        <v>47</v>
      </c>
      <c r="F20" s="4" t="s">
        <v>17</v>
      </c>
      <c r="G20" s="4">
        <v>0</v>
      </c>
    </row>
    <row r="21" spans="1:7" ht="15.75" thickBot="1" x14ac:dyDescent="0.3">
      <c r="B21" s="2" t="s">
        <v>48</v>
      </c>
      <c r="C21" s="2" t="s">
        <v>38</v>
      </c>
      <c r="D21" s="5">
        <v>252</v>
      </c>
      <c r="E21" s="2" t="s">
        <v>49</v>
      </c>
      <c r="F21" s="2" t="s">
        <v>17</v>
      </c>
      <c r="G21" s="2">
        <v>0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workbookViewId="0">
      <selection sqref="A1:A3"/>
    </sheetView>
  </sheetViews>
  <sheetFormatPr defaultRowHeight="15" x14ac:dyDescent="0.25"/>
  <cols>
    <col min="1" max="1" width="2.28515625" customWidth="1"/>
    <col min="2" max="2" width="7.5703125" customWidth="1"/>
    <col min="3" max="3" width="7" bestFit="1" customWidth="1"/>
    <col min="4" max="4" width="9.5703125" bestFit="1" customWidth="1"/>
    <col min="5" max="5" width="12" bestFit="1" customWidth="1"/>
  </cols>
  <sheetData>
    <row r="1" spans="1:5" x14ac:dyDescent="0.25">
      <c r="A1" s="1" t="s">
        <v>18</v>
      </c>
    </row>
    <row r="2" spans="1:5" x14ac:dyDescent="0.25">
      <c r="A2" s="1" t="s">
        <v>39</v>
      </c>
    </row>
    <row r="3" spans="1:5" x14ac:dyDescent="0.25">
      <c r="A3" s="1" t="s">
        <v>55</v>
      </c>
    </row>
    <row r="6" spans="1:5" ht="15.75" thickBot="1" x14ac:dyDescent="0.3">
      <c r="A6" t="s">
        <v>11</v>
      </c>
    </row>
    <row r="7" spans="1:5" x14ac:dyDescent="0.25">
      <c r="B7" s="7"/>
      <c r="C7" s="7"/>
      <c r="D7" s="7" t="s">
        <v>19</v>
      </c>
      <c r="E7" s="7" t="s">
        <v>21</v>
      </c>
    </row>
    <row r="8" spans="1:5" ht="15.75" thickBot="1" x14ac:dyDescent="0.3">
      <c r="B8" s="8" t="s">
        <v>7</v>
      </c>
      <c r="C8" s="8" t="s">
        <v>8</v>
      </c>
      <c r="D8" s="8" t="s">
        <v>20</v>
      </c>
      <c r="E8" s="8" t="s">
        <v>22</v>
      </c>
    </row>
    <row r="9" spans="1:5" x14ac:dyDescent="0.25">
      <c r="B9" s="4" t="s">
        <v>42</v>
      </c>
      <c r="C9" s="4" t="s">
        <v>33</v>
      </c>
      <c r="D9" s="6">
        <v>11.999999999999996</v>
      </c>
      <c r="E9" s="6">
        <v>0</v>
      </c>
    </row>
    <row r="10" spans="1:5" ht="15.75" thickBot="1" x14ac:dyDescent="0.3">
      <c r="B10" s="2" t="s">
        <v>43</v>
      </c>
      <c r="C10" s="2" t="s">
        <v>34</v>
      </c>
      <c r="D10" s="5">
        <v>18</v>
      </c>
      <c r="E10" s="5">
        <v>0</v>
      </c>
    </row>
    <row r="12" spans="1:5" ht="15.75" thickBot="1" x14ac:dyDescent="0.3">
      <c r="A12" t="s">
        <v>5</v>
      </c>
    </row>
    <row r="13" spans="1:5" x14ac:dyDescent="0.25">
      <c r="B13" s="7"/>
      <c r="C13" s="7"/>
      <c r="D13" s="7" t="s">
        <v>19</v>
      </c>
      <c r="E13" s="7" t="s">
        <v>23</v>
      </c>
    </row>
    <row r="14" spans="1:5" ht="15.75" thickBot="1" x14ac:dyDescent="0.3">
      <c r="B14" s="8" t="s">
        <v>7</v>
      </c>
      <c r="C14" s="8" t="s">
        <v>8</v>
      </c>
      <c r="D14" s="8" t="s">
        <v>20</v>
      </c>
      <c r="E14" s="8" t="s">
        <v>24</v>
      </c>
    </row>
    <row r="15" spans="1:5" x14ac:dyDescent="0.25">
      <c r="B15" s="4" t="s">
        <v>44</v>
      </c>
      <c r="C15" s="4" t="s">
        <v>36</v>
      </c>
      <c r="D15" s="6">
        <v>215.99999999999994</v>
      </c>
      <c r="E15" s="6">
        <v>0</v>
      </c>
    </row>
    <row r="16" spans="1:5" x14ac:dyDescent="0.25">
      <c r="B16" s="4" t="s">
        <v>46</v>
      </c>
      <c r="C16" s="4" t="s">
        <v>37</v>
      </c>
      <c r="D16" s="6">
        <v>119.99999999999999</v>
      </c>
      <c r="E16" s="6">
        <v>6.666666666666667</v>
      </c>
    </row>
    <row r="17" spans="2:5" ht="15.75" thickBot="1" x14ac:dyDescent="0.3">
      <c r="B17" s="2" t="s">
        <v>48</v>
      </c>
      <c r="C17" s="2" t="s">
        <v>38</v>
      </c>
      <c r="D17" s="5">
        <v>252</v>
      </c>
      <c r="E17" s="5">
        <v>1.1111111111111116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tabSelected="1" workbookViewId="0">
      <selection sqref="A1:A3"/>
    </sheetView>
  </sheetViews>
  <sheetFormatPr defaultRowHeight="15" x14ac:dyDescent="0.25"/>
  <cols>
    <col min="1" max="1" width="2.28515625" customWidth="1"/>
    <col min="2" max="2" width="7.5703125" customWidth="1"/>
    <col min="3" max="3" width="13.28515625" bestFit="1" customWidth="1"/>
    <col min="4" max="4" width="9.7109375" bestFit="1" customWidth="1"/>
    <col min="5" max="5" width="2.28515625" customWidth="1"/>
    <col min="6" max="6" width="12.7109375" bestFit="1" customWidth="1"/>
    <col min="7" max="7" width="10" bestFit="1" customWidth="1"/>
    <col min="8" max="8" width="2.28515625" customWidth="1"/>
    <col min="9" max="9" width="8.85546875" customWidth="1"/>
    <col min="10" max="10" width="10" bestFit="1" customWidth="1"/>
  </cols>
  <sheetData>
    <row r="1" spans="1:10" x14ac:dyDescent="0.25">
      <c r="A1" s="1" t="s">
        <v>25</v>
      </c>
    </row>
    <row r="2" spans="1:10" x14ac:dyDescent="0.25">
      <c r="A2" s="1" t="s">
        <v>50</v>
      </c>
    </row>
    <row r="3" spans="1:10" x14ac:dyDescent="0.25">
      <c r="A3" s="1" t="s">
        <v>55</v>
      </c>
    </row>
    <row r="5" spans="1:10" ht="15.75" thickBot="1" x14ac:dyDescent="0.3"/>
    <row r="6" spans="1:10" x14ac:dyDescent="0.25">
      <c r="B6" s="7"/>
      <c r="C6" s="7" t="s">
        <v>26</v>
      </c>
      <c r="D6" s="7"/>
    </row>
    <row r="7" spans="1:10" ht="15.75" thickBot="1" x14ac:dyDescent="0.3">
      <c r="B7" s="8" t="s">
        <v>7</v>
      </c>
      <c r="C7" s="8" t="s">
        <v>8</v>
      </c>
      <c r="D7" s="8" t="s">
        <v>12</v>
      </c>
    </row>
    <row r="8" spans="1:10" ht="15.75" thickBot="1" x14ac:dyDescent="0.3">
      <c r="B8" s="2" t="s">
        <v>41</v>
      </c>
      <c r="C8" s="2" t="s">
        <v>35</v>
      </c>
      <c r="D8" s="5">
        <v>1080</v>
      </c>
    </row>
    <row r="10" spans="1:10" ht="15.75" thickBot="1" x14ac:dyDescent="0.3"/>
    <row r="11" spans="1:10" x14ac:dyDescent="0.25">
      <c r="B11" s="7"/>
      <c r="C11" s="7" t="s">
        <v>27</v>
      </c>
      <c r="D11" s="7"/>
      <c r="F11" s="7" t="s">
        <v>28</v>
      </c>
      <c r="G11" s="7" t="s">
        <v>30</v>
      </c>
      <c r="I11" s="7" t="s">
        <v>32</v>
      </c>
      <c r="J11" s="7" t="s">
        <v>30</v>
      </c>
    </row>
    <row r="12" spans="1:10" ht="15.75" thickBot="1" x14ac:dyDescent="0.3">
      <c r="B12" s="8" t="s">
        <v>7</v>
      </c>
      <c r="C12" s="8" t="s">
        <v>8</v>
      </c>
      <c r="D12" s="8" t="s">
        <v>12</v>
      </c>
      <c r="F12" s="8" t="s">
        <v>29</v>
      </c>
      <c r="G12" s="8" t="s">
        <v>31</v>
      </c>
      <c r="I12" s="8" t="s">
        <v>29</v>
      </c>
      <c r="J12" s="8" t="s">
        <v>31</v>
      </c>
    </row>
    <row r="13" spans="1:10" x14ac:dyDescent="0.25">
      <c r="B13" s="4" t="s">
        <v>42</v>
      </c>
      <c r="C13" s="4" t="s">
        <v>33</v>
      </c>
      <c r="D13" s="6">
        <v>11.999999999999996</v>
      </c>
      <c r="F13" s="6">
        <v>-3.5527136788005009E-15</v>
      </c>
      <c r="G13" s="6">
        <v>719.99999999999989</v>
      </c>
      <c r="I13" s="6">
        <v>12</v>
      </c>
      <c r="J13" s="6">
        <v>1080</v>
      </c>
    </row>
    <row r="14" spans="1:10" ht="15.75" thickBot="1" x14ac:dyDescent="0.3">
      <c r="B14" s="2" t="s">
        <v>43</v>
      </c>
      <c r="C14" s="2" t="s">
        <v>34</v>
      </c>
      <c r="D14" s="5">
        <v>18</v>
      </c>
      <c r="F14" s="5">
        <v>0</v>
      </c>
      <c r="G14" s="5">
        <v>359.99999999999989</v>
      </c>
      <c r="I14" s="5">
        <v>18</v>
      </c>
      <c r="J14" s="5">
        <v>1080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13"/>
  <sheetViews>
    <sheetView zoomScaleNormal="150" workbookViewId="0">
      <selection activeCell="D12" sqref="D12"/>
    </sheetView>
  </sheetViews>
  <sheetFormatPr defaultRowHeight="15" x14ac:dyDescent="0.25"/>
  <cols>
    <col min="3" max="3" width="26" customWidth="1"/>
  </cols>
  <sheetData>
    <row r="2" spans="3:4" x14ac:dyDescent="0.25">
      <c r="C2" s="9" t="s">
        <v>56</v>
      </c>
    </row>
    <row r="5" spans="3:4" x14ac:dyDescent="0.25">
      <c r="C5" t="s">
        <v>0</v>
      </c>
    </row>
    <row r="6" spans="3:4" x14ac:dyDescent="0.25">
      <c r="C6" t="s">
        <v>33</v>
      </c>
      <c r="D6">
        <v>11.999999999999996</v>
      </c>
    </row>
    <row r="7" spans="3:4" x14ac:dyDescent="0.25">
      <c r="C7" t="s">
        <v>34</v>
      </c>
      <c r="D7">
        <v>18</v>
      </c>
    </row>
    <row r="8" spans="3:4" x14ac:dyDescent="0.25">
      <c r="C8" t="s">
        <v>4</v>
      </c>
    </row>
    <row r="9" spans="3:4" x14ac:dyDescent="0.25">
      <c r="C9" t="s">
        <v>35</v>
      </c>
      <c r="D9">
        <f>30*D6+40*D7</f>
        <v>1080</v>
      </c>
    </row>
    <row r="10" spans="3:4" x14ac:dyDescent="0.25">
      <c r="C10" t="s">
        <v>5</v>
      </c>
    </row>
    <row r="11" spans="3:4" x14ac:dyDescent="0.25">
      <c r="C11" t="s">
        <v>36</v>
      </c>
      <c r="D11">
        <f>12*D6+4*D7</f>
        <v>215.99999999999994</v>
      </c>
    </row>
    <row r="12" spans="3:4" x14ac:dyDescent="0.25">
      <c r="C12" t="s">
        <v>37</v>
      </c>
      <c r="D12">
        <f>4*D6+4*D7</f>
        <v>119.99999999999999</v>
      </c>
    </row>
    <row r="13" spans="3:4" x14ac:dyDescent="0.25">
      <c r="C13" t="s">
        <v>38</v>
      </c>
      <c r="D13">
        <f>3*D6+12*D7</f>
        <v>252</v>
      </c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zoomScaleNormal="150" workbookViewId="0">
      <selection activeCell="C12" sqref="C12"/>
    </sheetView>
  </sheetViews>
  <sheetFormatPr defaultRowHeight="15" x14ac:dyDescent="0.25"/>
  <cols>
    <col min="2" max="2" width="40.5703125" customWidth="1"/>
  </cols>
  <sheetData>
    <row r="2" spans="2:3" x14ac:dyDescent="0.25">
      <c r="B2" s="9" t="s">
        <v>51</v>
      </c>
    </row>
    <row r="5" spans="2:3" x14ac:dyDescent="0.25">
      <c r="B5" t="s">
        <v>0</v>
      </c>
    </row>
    <row r="6" spans="2:3" x14ac:dyDescent="0.25">
      <c r="B6" t="s">
        <v>1</v>
      </c>
      <c r="C6">
        <v>0</v>
      </c>
    </row>
    <row r="7" spans="2:3" x14ac:dyDescent="0.25">
      <c r="B7" t="s">
        <v>2</v>
      </c>
      <c r="C7">
        <v>6.6666666666666661</v>
      </c>
    </row>
    <row r="8" spans="2:3" x14ac:dyDescent="0.25">
      <c r="B8" t="s">
        <v>3</v>
      </c>
      <c r="C8">
        <v>1.1111111111111107</v>
      </c>
    </row>
    <row r="9" spans="2:3" x14ac:dyDescent="0.25">
      <c r="B9" t="s">
        <v>4</v>
      </c>
    </row>
    <row r="10" spans="2:3" x14ac:dyDescent="0.25">
      <c r="B10" t="s">
        <v>52</v>
      </c>
      <c r="C10">
        <f>300*C6+120*C7+252*C8</f>
        <v>1079.9999999999998</v>
      </c>
    </row>
    <row r="11" spans="2:3" x14ac:dyDescent="0.25">
      <c r="B11" t="s">
        <v>5</v>
      </c>
    </row>
    <row r="12" spans="2:3" x14ac:dyDescent="0.25">
      <c r="B12" t="s">
        <v>53</v>
      </c>
      <c r="C12">
        <f>12*C6+4*C7+3*C8</f>
        <v>29.999999999999996</v>
      </c>
    </row>
    <row r="13" spans="2:3" x14ac:dyDescent="0.25">
      <c r="B13" t="s">
        <v>54</v>
      </c>
      <c r="C13">
        <f>4*C6+4*C7+12*C8</f>
        <v>39.999999999999993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Отчет по результатам 2</vt:lpstr>
      <vt:lpstr>Отчет по устойчивости 2</vt:lpstr>
      <vt:lpstr>Отчет по пределам 2</vt:lpstr>
      <vt:lpstr>Задача 2</vt:lpstr>
      <vt:lpstr>Задача2_двойст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</dc:creator>
  <cp:lastModifiedBy>Asya</cp:lastModifiedBy>
  <dcterms:created xsi:type="dcterms:W3CDTF">2015-04-06T17:40:24Z</dcterms:created>
  <dcterms:modified xsi:type="dcterms:W3CDTF">2019-09-26T05:01:41Z</dcterms:modified>
</cp:coreProperties>
</file>